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1760" windowHeight="4590"/>
  </bookViews>
  <sheets>
    <sheet name="Plan de Mercadeo" sheetId="2" r:id="rId1"/>
    <sheet name="Plan de Ventas" sheetId="1" r:id="rId2"/>
  </sheets>
  <calcPr calcId="145621"/>
</workbook>
</file>

<file path=xl/calcChain.xml><?xml version="1.0" encoding="utf-8"?>
<calcChain xmlns="http://schemas.openxmlformats.org/spreadsheetml/2006/main">
  <c r="P58" i="2" l="1"/>
  <c r="P56" i="2"/>
  <c r="P46" i="2"/>
  <c r="O46" i="2"/>
  <c r="K46" i="2"/>
  <c r="G46" i="2"/>
  <c r="C46" i="2"/>
  <c r="E12" i="1" l="1"/>
  <c r="H10" i="1"/>
  <c r="E14" i="1"/>
  <c r="H14" i="1"/>
  <c r="E89" i="1" s="1"/>
  <c r="H6" i="1"/>
  <c r="E81" i="1" s="1"/>
  <c r="H7" i="1"/>
  <c r="E82" i="1" s="1"/>
  <c r="H8" i="1"/>
  <c r="E83" i="1" s="1"/>
  <c r="H9" i="1"/>
  <c r="E84" i="1" s="1"/>
  <c r="E85" i="1"/>
  <c r="H11" i="1"/>
  <c r="E86" i="1" s="1"/>
  <c r="H12" i="1"/>
  <c r="E87" i="1" s="1"/>
  <c r="H13" i="1"/>
  <c r="E88" i="1" s="1"/>
  <c r="H15" i="1"/>
  <c r="E90" i="1" s="1"/>
  <c r="H16" i="1"/>
  <c r="E91" i="1" s="1"/>
  <c r="H5" i="1"/>
  <c r="E80" i="1" s="1"/>
  <c r="E15" i="1" l="1"/>
  <c r="B90" i="1" s="1"/>
  <c r="E6" i="1"/>
  <c r="B81" i="1" s="1"/>
  <c r="E7" i="1"/>
  <c r="B82" i="1" s="1"/>
  <c r="E8" i="1"/>
  <c r="B83" i="1" s="1"/>
  <c r="E9" i="1"/>
  <c r="B84" i="1" s="1"/>
  <c r="E10" i="1"/>
  <c r="B85" i="1" s="1"/>
  <c r="E11" i="1"/>
  <c r="B86" i="1" s="1"/>
  <c r="B87" i="1"/>
  <c r="E13" i="1"/>
  <c r="B88" i="1" s="1"/>
  <c r="B89" i="1"/>
  <c r="E16" i="1"/>
  <c r="B91" i="1" s="1"/>
  <c r="E5" i="1"/>
  <c r="B80" i="1" s="1"/>
</calcChain>
</file>

<file path=xl/comments1.xml><?xml version="1.0" encoding="utf-8"?>
<comments xmlns="http://schemas.openxmlformats.org/spreadsheetml/2006/main">
  <authors>
    <author>Jose David Ulloa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Jose David Ulloa: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Digite en las casillas amarillas los resultados reales que presentan sus registros e historicos del año anterior al que usted quiere proyectar.
Estos datos son importantes para que en las columnas azules se generen las proyecciones.</t>
        </r>
      </text>
    </comment>
    <comment ref="E5" authorId="0">
      <text>
        <r>
          <rPr>
            <b/>
            <sz val="9"/>
            <color indexed="81"/>
            <rFont val="Tahoma"/>
            <family val="2"/>
          </rPr>
          <t>Jose David Ulloa: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La proyección Lineal generada con la fórmula pronóstico de Excel trata de generar una línea de tendencia que continúe con los resultados del año anterior. Pronostica un valor futuro a través de los valores existentes.</t>
        </r>
      </text>
    </comment>
    <comment ref="H5" authorId="0">
      <text>
        <r>
          <rPr>
            <b/>
            <sz val="9"/>
            <color indexed="81"/>
            <rFont val="Tahoma"/>
            <family val="2"/>
          </rPr>
          <t>Jose David Ulloa: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La fórmula crecimiento de Excel busca generar un pronóstico que incrementa exponencialmente los posibles resultados futuros.
Es recomendable utilizar cuando se busca presionar a que los resultados se múltipliquen en el corto plazo. Preferiblemente en periodos de introducción de un producto al mercado debido a su novedad.</t>
        </r>
      </text>
    </comment>
  </commentList>
</comments>
</file>

<file path=xl/sharedStrings.xml><?xml version="1.0" encoding="utf-8"?>
<sst xmlns="http://schemas.openxmlformats.org/spreadsheetml/2006/main" count="27" uniqueCount="24">
  <si>
    <t>Proyección Lineal</t>
  </si>
  <si>
    <t>Proyección Optimista</t>
  </si>
  <si>
    <t>Proyección Crecimiento  Moderado año 2</t>
  </si>
  <si>
    <t>Proyección Exponencial año 2</t>
  </si>
  <si>
    <t>Nombre de la Empresa:</t>
  </si>
  <si>
    <t xml:space="preserve">1. Misión: </t>
  </si>
  <si>
    <t>2. Visión</t>
  </si>
  <si>
    <t>3. Propuesta de Valor:</t>
  </si>
  <si>
    <t>4.1 Objetivo Financiero:</t>
  </si>
  <si>
    <t>4.2 Objetivo Clientes:</t>
  </si>
  <si>
    <t>5. Mercado Meta Actual:</t>
  </si>
  <si>
    <t>5.1 Características del Producto</t>
  </si>
  <si>
    <t>5.2 Características del Precio</t>
  </si>
  <si>
    <t>5.3 Características de la Plaza</t>
  </si>
  <si>
    <t>5.4 Mézcla de Promoción.</t>
  </si>
  <si>
    <t>5.4.1 ¿Cómo aumentar el tráfico?</t>
  </si>
  <si>
    <t>5.4.2 ¿Cómo aumentar el % de cierre?</t>
  </si>
  <si>
    <t>5.4.3 ¿Cómo aumentar el combo?</t>
  </si>
  <si>
    <t>5.4.4 ¿Cómo aumentar la periodicidad?</t>
  </si>
  <si>
    <t>Presupuesto</t>
  </si>
  <si>
    <t>Proyección de Ingresos</t>
  </si>
  <si>
    <t>PROYECCIÓN DE VENTAS</t>
  </si>
  <si>
    <t>6. Políticas de Servicio al Cliente (Retención de Clientes)</t>
  </si>
  <si>
    <t>Presupuesto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</si>
</sst>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₡-140A]* #,##0.00_-;\-[$₡-140A]* #,##0.00_-;_-[$₡-140A]* &quot;-&quot;??_-;_-@_-"/>
    <numFmt numFmtId="165" formatCode="_-[$₡-140A]* #,##0_-;\-[$₡-140A]* #,##0_-;_-[$₡-1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indexed="81"/>
      <name val="Tahoma"/>
      <family val="2"/>
    </font>
    <font>
      <sz val="14"/>
      <color indexed="81"/>
      <name val="Tahoma"/>
      <family val="2"/>
    </font>
    <font>
      <b/>
      <sz val="3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4" borderId="3" xfId="0" applyFont="1" applyFill="1" applyBorder="1"/>
    <xf numFmtId="0" fontId="1" fillId="4" borderId="0" xfId="0" applyFont="1" applyFill="1" applyBorder="1"/>
    <xf numFmtId="0" fontId="1" fillId="4" borderId="11" xfId="0" applyFont="1" applyFill="1" applyBorder="1"/>
    <xf numFmtId="0" fontId="1" fillId="4" borderId="0" xfId="0" applyFont="1" applyFill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165" fontId="0" fillId="3" borderId="4" xfId="0" applyNumberFormat="1" applyFill="1" applyBorder="1"/>
    <xf numFmtId="165" fontId="0" fillId="3" borderId="6" xfId="0" applyNumberFormat="1" applyFill="1" applyBorder="1"/>
    <xf numFmtId="165" fontId="0" fillId="2" borderId="4" xfId="0" applyNumberFormat="1" applyFill="1" applyBorder="1"/>
    <xf numFmtId="0" fontId="0" fillId="4" borderId="0" xfId="0" applyFill="1"/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8" fillId="0" borderId="8" xfId="0" applyFont="1" applyBorder="1"/>
    <xf numFmtId="0" fontId="0" fillId="0" borderId="9" xfId="0" applyBorder="1"/>
    <xf numFmtId="0" fontId="7" fillId="5" borderId="1" xfId="0" applyFont="1" applyFill="1" applyBorder="1" applyAlignment="1">
      <alignment horizontal="left" wrapText="1"/>
    </xf>
    <xf numFmtId="0" fontId="7" fillId="5" borderId="13" xfId="0" applyFont="1" applyFill="1" applyBorder="1" applyAlignment="1">
      <alignment horizontal="left" wrapText="1"/>
    </xf>
    <xf numFmtId="0" fontId="7" fillId="5" borderId="2" xfId="0" applyFont="1" applyFill="1" applyBorder="1" applyAlignment="1">
      <alignment horizontal="left" wrapText="1"/>
    </xf>
    <xf numFmtId="0" fontId="7" fillId="6" borderId="1" xfId="0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0" fontId="7" fillId="6" borderId="2" xfId="0" applyFont="1" applyFill="1" applyBorder="1" applyAlignment="1">
      <alignment horizontal="left"/>
    </xf>
    <xf numFmtId="0" fontId="7" fillId="5" borderId="3" xfId="0" applyFont="1" applyFill="1" applyBorder="1" applyAlignment="1">
      <alignment horizontal="left" wrapText="1"/>
    </xf>
    <xf numFmtId="0" fontId="7" fillId="5" borderId="0" xfId="0" applyFont="1" applyFill="1" applyBorder="1" applyAlignment="1">
      <alignment horizontal="left" wrapText="1"/>
    </xf>
    <xf numFmtId="0" fontId="7" fillId="5" borderId="11" xfId="0" applyFont="1" applyFill="1" applyBorder="1" applyAlignment="1">
      <alignment horizontal="left" wrapText="1"/>
    </xf>
    <xf numFmtId="0" fontId="7" fillId="6" borderId="3" xfId="0" applyFont="1" applyFill="1" applyBorder="1" applyAlignment="1">
      <alignment horizontal="left"/>
    </xf>
    <xf numFmtId="0" fontId="7" fillId="6" borderId="0" xfId="0" applyFont="1" applyFill="1" applyBorder="1" applyAlignment="1">
      <alignment horizontal="left"/>
    </xf>
    <xf numFmtId="0" fontId="7" fillId="6" borderId="11" xfId="0" applyFont="1" applyFill="1" applyBorder="1" applyAlignment="1">
      <alignment horizontal="left"/>
    </xf>
    <xf numFmtId="0" fontId="7" fillId="5" borderId="5" xfId="0" applyFont="1" applyFill="1" applyBorder="1" applyAlignment="1">
      <alignment horizontal="left" wrapText="1"/>
    </xf>
    <xf numFmtId="0" fontId="7" fillId="5" borderId="7" xfId="0" applyFont="1" applyFill="1" applyBorder="1" applyAlignment="1">
      <alignment horizontal="left" wrapText="1"/>
    </xf>
    <xf numFmtId="0" fontId="7" fillId="5" borderId="12" xfId="0" applyFont="1" applyFill="1" applyBorder="1" applyAlignment="1">
      <alignment horizontal="left" wrapText="1"/>
    </xf>
    <xf numFmtId="0" fontId="7" fillId="6" borderId="5" xfId="0" applyFont="1" applyFill="1" applyBorder="1" applyAlignment="1">
      <alignment horizontal="left"/>
    </xf>
    <xf numFmtId="0" fontId="7" fillId="6" borderId="7" xfId="0" applyFont="1" applyFill="1" applyBorder="1" applyAlignment="1">
      <alignment horizontal="left"/>
    </xf>
    <xf numFmtId="0" fontId="7" fillId="6" borderId="12" xfId="0" applyFont="1" applyFill="1" applyBorder="1" applyAlignment="1">
      <alignment horizontal="left"/>
    </xf>
    <xf numFmtId="0" fontId="7" fillId="7" borderId="1" xfId="0" applyFont="1" applyFill="1" applyBorder="1" applyAlignment="1">
      <alignment horizontal="left"/>
    </xf>
    <xf numFmtId="0" fontId="7" fillId="7" borderId="13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left"/>
    </xf>
    <xf numFmtId="0" fontId="7" fillId="7" borderId="3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11" xfId="0" applyFont="1" applyFill="1" applyBorder="1" applyAlignment="1">
      <alignment horizontal="left"/>
    </xf>
    <xf numFmtId="0" fontId="7" fillId="7" borderId="5" xfId="0" applyFont="1" applyFill="1" applyBorder="1" applyAlignment="1">
      <alignment horizontal="left"/>
    </xf>
    <xf numFmtId="0" fontId="7" fillId="7" borderId="7" xfId="0" applyFont="1" applyFill="1" applyBorder="1" applyAlignment="1">
      <alignment horizontal="left"/>
    </xf>
    <xf numFmtId="0" fontId="7" fillId="7" borderId="12" xfId="0" applyFont="1" applyFill="1" applyBorder="1" applyAlignment="1">
      <alignment horizontal="left"/>
    </xf>
    <xf numFmtId="0" fontId="7" fillId="8" borderId="1" xfId="0" applyFont="1" applyFill="1" applyBorder="1" applyAlignment="1">
      <alignment horizontal="left"/>
    </xf>
    <xf numFmtId="0" fontId="7" fillId="8" borderId="13" xfId="0" applyFont="1" applyFill="1" applyBorder="1" applyAlignment="1">
      <alignment horizontal="left"/>
    </xf>
    <xf numFmtId="0" fontId="7" fillId="8" borderId="2" xfId="0" applyFont="1" applyFill="1" applyBorder="1" applyAlignment="1">
      <alignment horizontal="left"/>
    </xf>
    <xf numFmtId="0" fontId="7" fillId="9" borderId="1" xfId="0" applyFont="1" applyFill="1" applyBorder="1" applyAlignment="1">
      <alignment horizontal="left"/>
    </xf>
    <xf numFmtId="0" fontId="7" fillId="9" borderId="13" xfId="0" applyFont="1" applyFill="1" applyBorder="1" applyAlignment="1">
      <alignment horizontal="left"/>
    </xf>
    <xf numFmtId="0" fontId="7" fillId="9" borderId="2" xfId="0" applyFont="1" applyFill="1" applyBorder="1" applyAlignment="1">
      <alignment horizontal="left"/>
    </xf>
    <xf numFmtId="0" fontId="7" fillId="8" borderId="3" xfId="0" applyFont="1" applyFill="1" applyBorder="1" applyAlignment="1">
      <alignment horizontal="left"/>
    </xf>
    <xf numFmtId="0" fontId="7" fillId="8" borderId="0" xfId="0" applyFont="1" applyFill="1" applyBorder="1" applyAlignment="1">
      <alignment horizontal="left"/>
    </xf>
    <xf numFmtId="0" fontId="7" fillId="8" borderId="11" xfId="0" applyFont="1" applyFill="1" applyBorder="1" applyAlignment="1">
      <alignment horizontal="left"/>
    </xf>
    <xf numFmtId="0" fontId="7" fillId="9" borderId="3" xfId="0" applyFont="1" applyFill="1" applyBorder="1" applyAlignment="1">
      <alignment horizontal="left"/>
    </xf>
    <xf numFmtId="0" fontId="7" fillId="9" borderId="0" xfId="0" applyFont="1" applyFill="1" applyBorder="1" applyAlignment="1">
      <alignment horizontal="left"/>
    </xf>
    <xf numFmtId="0" fontId="7" fillId="9" borderId="11" xfId="0" applyFont="1" applyFill="1" applyBorder="1" applyAlignment="1">
      <alignment horizontal="left"/>
    </xf>
    <xf numFmtId="0" fontId="7" fillId="8" borderId="5" xfId="0" applyFont="1" applyFill="1" applyBorder="1" applyAlignment="1">
      <alignment horizontal="left"/>
    </xf>
    <xf numFmtId="0" fontId="7" fillId="8" borderId="7" xfId="0" applyFont="1" applyFill="1" applyBorder="1" applyAlignment="1">
      <alignment horizontal="left"/>
    </xf>
    <xf numFmtId="0" fontId="7" fillId="8" borderId="12" xfId="0" applyFont="1" applyFill="1" applyBorder="1" applyAlignment="1">
      <alignment horizontal="left"/>
    </xf>
    <xf numFmtId="0" fontId="7" fillId="9" borderId="5" xfId="0" applyFont="1" applyFill="1" applyBorder="1" applyAlignment="1">
      <alignment horizontal="left"/>
    </xf>
    <xf numFmtId="0" fontId="7" fillId="9" borderId="7" xfId="0" applyFont="1" applyFill="1" applyBorder="1" applyAlignment="1">
      <alignment horizontal="left"/>
    </xf>
    <xf numFmtId="0" fontId="7" fillId="9" borderId="12" xfId="0" applyFont="1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7" borderId="13" xfId="0" applyFill="1" applyBorder="1" applyAlignment="1">
      <alignment horizontal="left"/>
    </xf>
    <xf numFmtId="0" fontId="0" fillId="7" borderId="2" xfId="0" applyFill="1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0" xfId="0" applyFill="1" applyBorder="1" applyAlignment="1">
      <alignment horizontal="left"/>
    </xf>
    <xf numFmtId="0" fontId="0" fillId="7" borderId="11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0" fillId="7" borderId="12" xfId="0" applyFill="1" applyBorder="1" applyAlignment="1">
      <alignment horizontal="left"/>
    </xf>
    <xf numFmtId="0" fontId="0" fillId="10" borderId="1" xfId="0" applyFill="1" applyBorder="1" applyAlignment="1">
      <alignment horizontal="center" wrapText="1"/>
    </xf>
    <xf numFmtId="0" fontId="0" fillId="10" borderId="13" xfId="0" applyFill="1" applyBorder="1" applyAlignment="1">
      <alignment horizontal="center" wrapText="1"/>
    </xf>
    <xf numFmtId="0" fontId="0" fillId="10" borderId="2" xfId="0" applyFill="1" applyBorder="1" applyAlignment="1">
      <alignment horizontal="center" wrapText="1"/>
    </xf>
    <xf numFmtId="0" fontId="0" fillId="13" borderId="5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0" fillId="13" borderId="16" xfId="0" applyFill="1" applyBorder="1" applyAlignment="1"/>
    <xf numFmtId="0" fontId="0" fillId="14" borderId="14" xfId="0" applyFill="1" applyBorder="1" applyAlignment="1">
      <alignment horizontal="center"/>
    </xf>
    <xf numFmtId="0" fontId="0" fillId="14" borderId="17" xfId="0" applyFill="1" applyBorder="1" applyAlignment="1">
      <alignment horizontal="center"/>
    </xf>
    <xf numFmtId="0" fontId="0" fillId="14" borderId="15" xfId="0" applyFill="1" applyBorder="1" applyAlignment="1">
      <alignment horizontal="center"/>
    </xf>
    <xf numFmtId="0" fontId="0" fillId="14" borderId="18" xfId="0" applyFill="1" applyBorder="1" applyAlignment="1"/>
    <xf numFmtId="0" fontId="0" fillId="13" borderId="17" xfId="0" applyFill="1" applyBorder="1" applyAlignment="1">
      <alignment horizontal="center"/>
    </xf>
    <xf numFmtId="0" fontId="0" fillId="13" borderId="19" xfId="0" applyFill="1" applyBorder="1" applyAlignment="1">
      <alignment horizontal="center"/>
    </xf>
    <xf numFmtId="0" fontId="0" fillId="13" borderId="20" xfId="0" applyFill="1" applyBorder="1" applyAlignment="1">
      <alignment horizontal="center"/>
    </xf>
    <xf numFmtId="0" fontId="0" fillId="13" borderId="21" xfId="0" applyFill="1" applyBorder="1" applyAlignment="1">
      <alignment horizontal="center"/>
    </xf>
    <xf numFmtId="0" fontId="0" fillId="13" borderId="22" xfId="0" applyFill="1" applyBorder="1" applyAlignment="1"/>
    <xf numFmtId="0" fontId="0" fillId="14" borderId="23" xfId="0" applyFill="1" applyBorder="1" applyAlignment="1">
      <alignment horizontal="center"/>
    </xf>
    <xf numFmtId="0" fontId="0" fillId="14" borderId="24" xfId="0" applyFill="1" applyBorder="1" applyAlignment="1">
      <alignment horizontal="center"/>
    </xf>
    <xf numFmtId="0" fontId="0" fillId="14" borderId="25" xfId="0" applyFill="1" applyBorder="1" applyAlignment="1">
      <alignment horizontal="center"/>
    </xf>
    <xf numFmtId="0" fontId="0" fillId="14" borderId="4" xfId="0" applyFill="1" applyBorder="1" applyAlignment="1"/>
    <xf numFmtId="0" fontId="0" fillId="13" borderId="23" xfId="0" applyFill="1" applyBorder="1" applyAlignment="1">
      <alignment horizontal="center"/>
    </xf>
    <xf numFmtId="0" fontId="0" fillId="13" borderId="24" xfId="0" applyFill="1" applyBorder="1" applyAlignment="1">
      <alignment horizontal="center"/>
    </xf>
    <xf numFmtId="0" fontId="0" fillId="13" borderId="25" xfId="0" applyFill="1" applyBorder="1" applyAlignment="1">
      <alignment horizontal="center"/>
    </xf>
    <xf numFmtId="0" fontId="0" fillId="13" borderId="26" xfId="0" applyFill="1" applyBorder="1" applyAlignment="1">
      <alignment horizontal="center"/>
    </xf>
    <xf numFmtId="0" fontId="0" fillId="13" borderId="27" xfId="0" applyFill="1" applyBorder="1" applyAlignment="1">
      <alignment horizontal="center"/>
    </xf>
    <xf numFmtId="0" fontId="0" fillId="13" borderId="28" xfId="0" applyFill="1" applyBorder="1" applyAlignment="1"/>
    <xf numFmtId="0" fontId="0" fillId="14" borderId="29" xfId="0" applyFill="1" applyBorder="1" applyAlignment="1">
      <alignment horizontal="center"/>
    </xf>
    <xf numFmtId="0" fontId="0" fillId="14" borderId="30" xfId="0" applyFill="1" applyBorder="1" applyAlignment="1">
      <alignment horizontal="center"/>
    </xf>
    <xf numFmtId="0" fontId="0" fillId="14" borderId="31" xfId="0" applyFill="1" applyBorder="1" applyAlignment="1">
      <alignment horizontal="center"/>
    </xf>
    <xf numFmtId="0" fontId="0" fillId="14" borderId="6" xfId="0" applyFill="1" applyBorder="1" applyAlignment="1"/>
    <xf numFmtId="0" fontId="0" fillId="13" borderId="29" xfId="0" applyFill="1" applyBorder="1" applyAlignment="1">
      <alignment horizontal="center"/>
    </xf>
    <xf numFmtId="0" fontId="0" fillId="13" borderId="30" xfId="0" applyFill="1" applyBorder="1" applyAlignment="1">
      <alignment horizontal="center"/>
    </xf>
    <xf numFmtId="0" fontId="0" fillId="13" borderId="31" xfId="0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10" borderId="3" xfId="0" applyFill="1" applyBorder="1" applyAlignment="1">
      <alignment wrapText="1"/>
    </xf>
    <xf numFmtId="0" fontId="0" fillId="10" borderId="0" xfId="0" applyFill="1" applyBorder="1" applyAlignment="1">
      <alignment wrapText="1"/>
    </xf>
    <xf numFmtId="0" fontId="0" fillId="10" borderId="11" xfId="0" applyFill="1" applyBorder="1" applyAlignment="1">
      <alignment wrapText="1"/>
    </xf>
    <xf numFmtId="0" fontId="0" fillId="10" borderId="5" xfId="0" applyFill="1" applyBorder="1" applyAlignment="1">
      <alignment wrapText="1"/>
    </xf>
    <xf numFmtId="0" fontId="0" fillId="10" borderId="7" xfId="0" applyFill="1" applyBorder="1" applyAlignment="1">
      <alignment wrapText="1"/>
    </xf>
    <xf numFmtId="0" fontId="0" fillId="10" borderId="12" xfId="0" applyFill="1" applyBorder="1" applyAlignment="1">
      <alignment wrapText="1"/>
    </xf>
    <xf numFmtId="0" fontId="0" fillId="11" borderId="1" xfId="0" applyFill="1" applyBorder="1" applyAlignment="1"/>
    <xf numFmtId="0" fontId="0" fillId="11" borderId="13" xfId="0" applyFill="1" applyBorder="1" applyAlignment="1"/>
    <xf numFmtId="0" fontId="0" fillId="11" borderId="2" xfId="0" applyFill="1" applyBorder="1" applyAlignment="1"/>
    <xf numFmtId="0" fontId="0" fillId="11" borderId="3" xfId="0" applyFill="1" applyBorder="1" applyAlignment="1"/>
    <xf numFmtId="0" fontId="0" fillId="11" borderId="0" xfId="0" applyFill="1" applyBorder="1" applyAlignment="1"/>
    <xf numFmtId="0" fontId="0" fillId="11" borderId="11" xfId="0" applyFill="1" applyBorder="1" applyAlignment="1"/>
    <xf numFmtId="0" fontId="0" fillId="11" borderId="5" xfId="0" applyFill="1" applyBorder="1" applyAlignment="1"/>
    <xf numFmtId="0" fontId="0" fillId="11" borderId="7" xfId="0" applyFill="1" applyBorder="1" applyAlignment="1"/>
    <xf numFmtId="0" fontId="0" fillId="11" borderId="12" xfId="0" applyFill="1" applyBorder="1" applyAlignment="1"/>
    <xf numFmtId="0" fontId="0" fillId="12" borderId="1" xfId="0" applyFill="1" applyBorder="1" applyAlignment="1"/>
    <xf numFmtId="0" fontId="0" fillId="12" borderId="13" xfId="0" applyFill="1" applyBorder="1" applyAlignment="1"/>
    <xf numFmtId="0" fontId="0" fillId="12" borderId="2" xfId="0" applyFill="1" applyBorder="1" applyAlignment="1"/>
    <xf numFmtId="0" fontId="0" fillId="12" borderId="3" xfId="0" applyFill="1" applyBorder="1" applyAlignment="1"/>
    <xf numFmtId="0" fontId="0" fillId="12" borderId="0" xfId="0" applyFill="1" applyBorder="1" applyAlignment="1"/>
    <xf numFmtId="0" fontId="0" fillId="12" borderId="11" xfId="0" applyFill="1" applyBorder="1" applyAlignment="1"/>
    <xf numFmtId="0" fontId="0" fillId="12" borderId="5" xfId="0" applyFill="1" applyBorder="1" applyAlignment="1"/>
    <xf numFmtId="0" fontId="0" fillId="12" borderId="7" xfId="0" applyFill="1" applyBorder="1" applyAlignment="1"/>
    <xf numFmtId="0" fontId="0" fillId="12" borderId="12" xfId="0" applyFill="1" applyBorder="1" applyAlignment="1"/>
    <xf numFmtId="0" fontId="0" fillId="13" borderId="1" xfId="0" applyFill="1" applyBorder="1" applyAlignment="1"/>
    <xf numFmtId="0" fontId="0" fillId="13" borderId="13" xfId="0" applyFill="1" applyBorder="1" applyAlignment="1"/>
    <xf numFmtId="0" fontId="0" fillId="13" borderId="2" xfId="0" applyFill="1" applyBorder="1" applyAlignment="1"/>
    <xf numFmtId="0" fontId="0" fillId="13" borderId="3" xfId="0" applyFill="1" applyBorder="1" applyAlignment="1"/>
    <xf numFmtId="0" fontId="0" fillId="13" borderId="0" xfId="0" applyFill="1" applyBorder="1" applyAlignment="1"/>
    <xf numFmtId="0" fontId="0" fillId="13" borderId="11" xfId="0" applyFill="1" applyBorder="1" applyAlignment="1"/>
    <xf numFmtId="0" fontId="0" fillId="13" borderId="5" xfId="0" applyFill="1" applyBorder="1" applyAlignment="1"/>
    <xf numFmtId="0" fontId="0" fillId="13" borderId="7" xfId="0" applyFill="1" applyBorder="1" applyAlignment="1"/>
    <xf numFmtId="0" fontId="0" fillId="13" borderId="12" xfId="0" applyFill="1" applyBorder="1" applyAlignment="1"/>
    <xf numFmtId="0" fontId="0" fillId="14" borderId="1" xfId="0" applyFill="1" applyBorder="1" applyAlignment="1"/>
    <xf numFmtId="0" fontId="0" fillId="14" borderId="13" xfId="0" applyFill="1" applyBorder="1" applyAlignment="1"/>
    <xf numFmtId="0" fontId="0" fillId="14" borderId="2" xfId="0" applyFill="1" applyBorder="1" applyAlignment="1"/>
    <xf numFmtId="0" fontId="0" fillId="14" borderId="3" xfId="0" applyFill="1" applyBorder="1" applyAlignment="1"/>
    <xf numFmtId="0" fontId="0" fillId="14" borderId="0" xfId="0" applyFill="1" applyBorder="1" applyAlignment="1"/>
    <xf numFmtId="0" fontId="0" fillId="14" borderId="11" xfId="0" applyFill="1" applyBorder="1" applyAlignment="1"/>
    <xf numFmtId="0" fontId="0" fillId="14" borderId="5" xfId="0" applyFill="1" applyBorder="1" applyAlignment="1"/>
    <xf numFmtId="0" fontId="0" fillId="14" borderId="7" xfId="0" applyFill="1" applyBorder="1" applyAlignment="1"/>
    <xf numFmtId="0" fontId="0" fillId="14" borderId="12" xfId="0" applyFill="1" applyBorder="1" applyAlignment="1"/>
    <xf numFmtId="0" fontId="7" fillId="0" borderId="32" xfId="0" applyFont="1" applyBorder="1" applyAlignment="1">
      <alignment horizontal="center"/>
    </xf>
    <xf numFmtId="0" fontId="7" fillId="0" borderId="32" xfId="0" applyFont="1" applyBorder="1"/>
    <xf numFmtId="0" fontId="7" fillId="0" borderId="13" xfId="0" applyFont="1" applyBorder="1" applyAlignment="1"/>
    <xf numFmtId="0" fontId="7" fillId="0" borderId="33" xfId="0" applyFont="1" applyBorder="1" applyAlignment="1"/>
    <xf numFmtId="0" fontId="7" fillId="0" borderId="0" xfId="0" applyFont="1" applyBorder="1" applyAlignment="1"/>
    <xf numFmtId="0" fontId="7" fillId="0" borderId="3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R"/>
  <c:roundedCorners val="0"/>
  <mc:AlternateContent xmlns:mc="http://schemas.openxmlformats.org/markup-compatibility/2006">
    <mc:Choice xmlns:c14="http://schemas.microsoft.com/office/drawing/2007/8/2/chart" Requires="c14">
      <c14:style val="142"/>
    </mc:Choice>
    <mc:Fallback>
      <c:style val="4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R"/>
              <a:t>Proyección</a:t>
            </a:r>
            <a:r>
              <a:rPr lang="es-CR" baseline="0"/>
              <a:t> de Ventas Año 2 (Escenarios optimista moderado y extremo)</a:t>
            </a:r>
          </a:p>
          <a:p>
            <a:pPr>
              <a:defRPr/>
            </a:pPr>
            <a:r>
              <a:rPr lang="es-CR" baseline="0"/>
              <a:t>-Método de tendencia lineal simple y exponencial-</a:t>
            </a:r>
            <a:endParaRPr lang="es-CR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178806991061452"/>
          <c:y val="0.15646956893166941"/>
          <c:w val="0.83507143489088642"/>
          <c:h val="0.65271920637392833"/>
        </c:manualLayout>
      </c:layout>
      <c:lineChart>
        <c:grouping val="stacked"/>
        <c:varyColors val="0"/>
        <c:ser>
          <c:idx val="0"/>
          <c:order val="0"/>
          <c:tx>
            <c:strRef>
              <c:f>'Plan de Ventas'!$A$4</c:f>
              <c:strCache>
                <c:ptCount val="1"/>
                <c:pt idx="0">
                  <c:v>Proyección de Ingresos</c:v>
                </c:pt>
              </c:strCache>
            </c:strRef>
          </c:tx>
          <c:marker>
            <c:symbol val="none"/>
          </c:marker>
          <c:dLbls>
            <c:dLbl>
              <c:idx val="11"/>
              <c:layout>
                <c:manualLayout>
                  <c:x val="-8.7419648527663221E-2"/>
                  <c:y val="8.0541444430040576E-2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'Plan de Ventas'!$B$5:$B$16</c:f>
              <c:numCache>
                <c:formatCode>_-[$₡-140A]* #,##0_-;\-[$₡-140A]* #,##0_-;_-[$₡-140A]* "-"??_-;_-@_-</c:formatCode>
                <c:ptCount val="12"/>
                <c:pt idx="0">
                  <c:v>1000000</c:v>
                </c:pt>
                <c:pt idx="1">
                  <c:v>1000000</c:v>
                </c:pt>
                <c:pt idx="2">
                  <c:v>1000000</c:v>
                </c:pt>
                <c:pt idx="3">
                  <c:v>1000000</c:v>
                </c:pt>
                <c:pt idx="4">
                  <c:v>1000000</c:v>
                </c:pt>
                <c:pt idx="5">
                  <c:v>1000000</c:v>
                </c:pt>
                <c:pt idx="6">
                  <c:v>1000000</c:v>
                </c:pt>
                <c:pt idx="7">
                  <c:v>1000000</c:v>
                </c:pt>
                <c:pt idx="8">
                  <c:v>1000000</c:v>
                </c:pt>
                <c:pt idx="9">
                  <c:v>1000000</c:v>
                </c:pt>
                <c:pt idx="10">
                  <c:v>1000000</c:v>
                </c:pt>
                <c:pt idx="11">
                  <c:v>1000000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'Plan de Ventas'!$D$3</c:f>
              <c:strCache>
                <c:ptCount val="1"/>
                <c:pt idx="0">
                  <c:v>Proyección Crecimiento  Moderado año 2</c:v>
                </c:pt>
              </c:strCache>
            </c:strRef>
          </c:tx>
          <c:marker>
            <c:symbol val="none"/>
          </c:marker>
          <c:dLbls>
            <c:dLbl>
              <c:idx val="23"/>
              <c:layout>
                <c:manualLayout>
                  <c:x val="-1.6712681092595792E-2"/>
                  <c:y val="-4.97461862656133E-2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'Plan de Ventas'!$B$68:$B$91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 formatCode="_-[$₡-140A]* #,##0.00_-;\-[$₡-140A]* #,##0.00_-;_-[$₡-140A]* &quot;-&quot;??_-;_-@_-">
                  <c:v>1000000</c:v>
                </c:pt>
                <c:pt idx="13" formatCode="_-[$₡-140A]* #,##0.00_-;\-[$₡-140A]* #,##0.00_-;_-[$₡-140A]* &quot;-&quot;??_-;_-@_-">
                  <c:v>1000000</c:v>
                </c:pt>
                <c:pt idx="14" formatCode="_-[$₡-140A]* #,##0.00_-;\-[$₡-140A]* #,##0.00_-;_-[$₡-140A]* &quot;-&quot;??_-;_-@_-">
                  <c:v>1000000</c:v>
                </c:pt>
                <c:pt idx="15" formatCode="_-[$₡-140A]* #,##0.00_-;\-[$₡-140A]* #,##0.00_-;_-[$₡-140A]* &quot;-&quot;??_-;_-@_-">
                  <c:v>1000000</c:v>
                </c:pt>
                <c:pt idx="16" formatCode="_-[$₡-140A]* #,##0.00_-;\-[$₡-140A]* #,##0.00_-;_-[$₡-140A]* &quot;-&quot;??_-;_-@_-">
                  <c:v>1000000</c:v>
                </c:pt>
                <c:pt idx="17" formatCode="_-[$₡-140A]* #,##0.00_-;\-[$₡-140A]* #,##0.00_-;_-[$₡-140A]* &quot;-&quot;??_-;_-@_-">
                  <c:v>1000000</c:v>
                </c:pt>
                <c:pt idx="18" formatCode="_-[$₡-140A]* #,##0.00_-;\-[$₡-140A]* #,##0.00_-;_-[$₡-140A]* &quot;-&quot;??_-;_-@_-">
                  <c:v>1000000</c:v>
                </c:pt>
                <c:pt idx="19" formatCode="_-[$₡-140A]* #,##0.00_-;\-[$₡-140A]* #,##0.00_-;_-[$₡-140A]* &quot;-&quot;??_-;_-@_-">
                  <c:v>1000000</c:v>
                </c:pt>
                <c:pt idx="20" formatCode="_-[$₡-140A]* #,##0.00_-;\-[$₡-140A]* #,##0.00_-;_-[$₡-140A]* &quot;-&quot;??_-;_-@_-">
                  <c:v>1000000</c:v>
                </c:pt>
                <c:pt idx="21" formatCode="_-[$₡-140A]* #,##0.00_-;\-[$₡-140A]* #,##0.00_-;_-[$₡-140A]* &quot;-&quot;??_-;_-@_-">
                  <c:v>1000000</c:v>
                </c:pt>
                <c:pt idx="22" formatCode="_-[$₡-140A]* #,##0.00_-;\-[$₡-140A]* #,##0.00_-;_-[$₡-140A]* &quot;-&quot;??_-;_-@_-">
                  <c:v>1000000</c:v>
                </c:pt>
                <c:pt idx="23" formatCode="_-[$₡-140A]* #,##0.00_-;\-[$₡-140A]* #,##0.00_-;_-[$₡-140A]* &quot;-&quot;??_-;_-@_-">
                  <c:v>1000000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'Plan de Ventas'!$G$3</c:f>
              <c:strCache>
                <c:ptCount val="1"/>
                <c:pt idx="0">
                  <c:v>Proyección Exponencial año 2</c:v>
                </c:pt>
              </c:strCache>
            </c:strRef>
          </c:tx>
          <c:marker>
            <c:symbol val="none"/>
          </c:marker>
          <c:dLbls>
            <c:dLbl>
              <c:idx val="23"/>
              <c:layout>
                <c:manualLayout>
                  <c:x val="-5.5280071863081058E-2"/>
                  <c:y val="-9.4754640505930101E-3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</c:dLbl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'Plan de Ventas'!$E$68:$E$91</c:f>
              <c:numCache>
                <c:formatCode>General</c:formatCode>
                <c:ptCount val="24"/>
                <c:pt idx="12" formatCode="_-[$₡-140A]* #,##0.00_-;\-[$₡-140A]* #,##0.00_-;_-[$₡-140A]* &quot;-&quot;??_-;_-@_-">
                  <c:v>999999.99999999953</c:v>
                </c:pt>
                <c:pt idx="13" formatCode="_-[$₡-140A]* #,##0.00_-;\-[$₡-140A]* #,##0.00_-;_-[$₡-140A]* &quot;-&quot;??_-;_-@_-">
                  <c:v>999999.99999999953</c:v>
                </c:pt>
                <c:pt idx="14" formatCode="_-[$₡-140A]* #,##0.00_-;\-[$₡-140A]* #,##0.00_-;_-[$₡-140A]* &quot;-&quot;??_-;_-@_-">
                  <c:v>999999.99999999953</c:v>
                </c:pt>
                <c:pt idx="15" formatCode="_-[$₡-140A]* #,##0.00_-;\-[$₡-140A]* #,##0.00_-;_-[$₡-140A]* &quot;-&quot;??_-;_-@_-">
                  <c:v>999999.99999999953</c:v>
                </c:pt>
                <c:pt idx="16" formatCode="_-[$₡-140A]* #,##0.00_-;\-[$₡-140A]* #,##0.00_-;_-[$₡-140A]* &quot;-&quot;??_-;_-@_-">
                  <c:v>999999.99999999953</c:v>
                </c:pt>
                <c:pt idx="17" formatCode="_-[$₡-140A]* #,##0.00_-;\-[$₡-140A]* #,##0.00_-;_-[$₡-140A]* &quot;-&quot;??_-;_-@_-">
                  <c:v>999999.99999999953</c:v>
                </c:pt>
                <c:pt idx="18" formatCode="_-[$₡-140A]* #,##0.00_-;\-[$₡-140A]* #,##0.00_-;_-[$₡-140A]* &quot;-&quot;??_-;_-@_-">
                  <c:v>999999.99999999953</c:v>
                </c:pt>
                <c:pt idx="19" formatCode="_-[$₡-140A]* #,##0.00_-;\-[$₡-140A]* #,##0.00_-;_-[$₡-140A]* &quot;-&quot;??_-;_-@_-">
                  <c:v>999999.99999999953</c:v>
                </c:pt>
                <c:pt idx="20" formatCode="_-[$₡-140A]* #,##0.00_-;\-[$₡-140A]* #,##0.00_-;_-[$₡-140A]* &quot;-&quot;??_-;_-@_-">
                  <c:v>999999.99999999953</c:v>
                </c:pt>
                <c:pt idx="21" formatCode="_-[$₡-140A]* #,##0.00_-;\-[$₡-140A]* #,##0.00_-;_-[$₡-140A]* &quot;-&quot;??_-;_-@_-">
                  <c:v>999999.99999999953</c:v>
                </c:pt>
                <c:pt idx="22" formatCode="_-[$₡-140A]* #,##0.00_-;\-[$₡-140A]* #,##0.00_-;_-[$₡-140A]* &quot;-&quot;??_-;_-@_-">
                  <c:v>999999.99999999953</c:v>
                </c:pt>
                <c:pt idx="23" formatCode="_-[$₡-140A]* #,##0.00_-;\-[$₡-140A]* #,##0.00_-;_-[$₡-140A]* &quot;-&quot;??_-;_-@_-">
                  <c:v>999999.99999999953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0888576"/>
        <c:axId val="191116032"/>
      </c:lineChart>
      <c:catAx>
        <c:axId val="190888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es-CR" sz="2000"/>
                  <a:t>Periodos (Meses)</a:t>
                </a:r>
                <a:r>
                  <a:rPr lang="es-CR" sz="2000" baseline="0"/>
                  <a:t> </a:t>
                </a:r>
                <a:endParaRPr lang="es-CR" sz="2000"/>
              </a:p>
            </c:rich>
          </c:tx>
          <c:layout/>
          <c:overlay val="0"/>
        </c:title>
        <c:majorTickMark val="none"/>
        <c:minorTickMark val="none"/>
        <c:tickLblPos val="nextTo"/>
        <c:txPr>
          <a:bodyPr/>
          <a:lstStyle/>
          <a:p>
            <a:pPr>
              <a:defRPr sz="1100"/>
            </a:pPr>
            <a:endParaRPr lang="es-CR"/>
          </a:p>
        </c:txPr>
        <c:crossAx val="191116032"/>
        <c:crosses val="autoZero"/>
        <c:auto val="1"/>
        <c:lblAlgn val="ctr"/>
        <c:lblOffset val="100"/>
        <c:noMultiLvlLbl val="0"/>
      </c:catAx>
      <c:valAx>
        <c:axId val="1911160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s-CR" sz="2000"/>
                  <a:t>Montos</a:t>
                </a:r>
                <a:r>
                  <a:rPr lang="es-CR" sz="2000" baseline="0"/>
                  <a:t> en Ventas </a:t>
                </a:r>
                <a:endParaRPr lang="es-CR" sz="2000"/>
              </a:p>
            </c:rich>
          </c:tx>
          <c:layout/>
          <c:overlay val="0"/>
        </c:title>
        <c:numFmt formatCode="_-[$₡-140A]* #,##0_-;\-[$₡-140A]* #,##0_-;_-[$₡-140A]* &quot;-&quot;??_-;_-@_-" sourceLinked="1"/>
        <c:majorTickMark val="none"/>
        <c:minorTickMark val="none"/>
        <c:tickLblPos val="nextTo"/>
        <c:txPr>
          <a:bodyPr/>
          <a:lstStyle/>
          <a:p>
            <a:pPr>
              <a:defRPr sz="1100"/>
            </a:pPr>
            <a:endParaRPr lang="es-CR"/>
          </a:p>
        </c:txPr>
        <c:crossAx val="190888576"/>
        <c:crosses val="autoZero"/>
        <c:crossBetween val="between"/>
      </c:valAx>
    </c:plotArea>
    <c:legend>
      <c:legendPos val="b"/>
      <c:layout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1578429</xdr:colOff>
      <xdr:row>0</xdr:row>
      <xdr:rowOff>54427</xdr:rowOff>
    </xdr:from>
    <xdr:to>
      <xdr:col>21</xdr:col>
      <xdr:colOff>0</xdr:colOff>
      <xdr:row>28</xdr:row>
      <xdr:rowOff>136071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showGridLines="0" tabSelected="1" workbookViewId="0">
      <selection activeCell="A17" sqref="A17:O19"/>
    </sheetView>
  </sheetViews>
  <sheetFormatPr baseColWidth="10" defaultRowHeight="15" x14ac:dyDescent="0.25"/>
  <sheetData>
    <row r="1" spans="1:17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15.75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ht="15.75" thickBot="1" x14ac:dyDescent="0.3">
      <c r="A3" s="22" t="s">
        <v>4</v>
      </c>
      <c r="B3" s="23"/>
      <c r="C3" s="115"/>
      <c r="D3" s="115"/>
      <c r="E3" s="115"/>
      <c r="F3" s="115"/>
      <c r="G3" s="116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7" ht="15.75" thickBot="1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</row>
    <row r="5" spans="1:17" x14ac:dyDescent="0.25">
      <c r="A5" s="24" t="s">
        <v>5</v>
      </c>
      <c r="B5" s="25"/>
      <c r="C5" s="25"/>
      <c r="D5" s="25"/>
      <c r="E5" s="25"/>
      <c r="F5" s="25"/>
      <c r="G5" s="26"/>
      <c r="H5" s="27" t="s">
        <v>6</v>
      </c>
      <c r="I5" s="28"/>
      <c r="J5" s="28"/>
      <c r="K5" s="28"/>
      <c r="L5" s="28"/>
      <c r="M5" s="28"/>
      <c r="N5" s="28"/>
      <c r="O5" s="29"/>
      <c r="P5" s="14"/>
      <c r="Q5" s="14"/>
    </row>
    <row r="6" spans="1:17" x14ac:dyDescent="0.25">
      <c r="A6" s="30"/>
      <c r="B6" s="31"/>
      <c r="C6" s="31"/>
      <c r="D6" s="31"/>
      <c r="E6" s="31"/>
      <c r="F6" s="31"/>
      <c r="G6" s="32"/>
      <c r="H6" s="33"/>
      <c r="I6" s="34"/>
      <c r="J6" s="34"/>
      <c r="K6" s="34"/>
      <c r="L6" s="34"/>
      <c r="M6" s="34"/>
      <c r="N6" s="34"/>
      <c r="O6" s="35"/>
      <c r="P6" s="14"/>
      <c r="Q6" s="14"/>
    </row>
    <row r="7" spans="1:17" ht="15.75" thickBot="1" x14ac:dyDescent="0.3">
      <c r="A7" s="36"/>
      <c r="B7" s="37"/>
      <c r="C7" s="37"/>
      <c r="D7" s="37"/>
      <c r="E7" s="37"/>
      <c r="F7" s="37"/>
      <c r="G7" s="38"/>
      <c r="H7" s="39"/>
      <c r="I7" s="40"/>
      <c r="J7" s="40"/>
      <c r="K7" s="40"/>
      <c r="L7" s="40"/>
      <c r="M7" s="40"/>
      <c r="N7" s="40"/>
      <c r="O7" s="41"/>
      <c r="P7" s="14"/>
      <c r="Q7" s="14"/>
    </row>
    <row r="8" spans="1:17" x14ac:dyDescent="0.25">
      <c r="A8" s="42" t="s">
        <v>7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4"/>
      <c r="P8" s="14"/>
      <c r="Q8" s="14"/>
    </row>
    <row r="9" spans="1:17" x14ac:dyDescent="0.25">
      <c r="A9" s="45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7"/>
      <c r="P9" s="14"/>
      <c r="Q9" s="14"/>
    </row>
    <row r="10" spans="1:17" ht="15.75" thickBot="1" x14ac:dyDescent="0.3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50"/>
      <c r="P10" s="14"/>
      <c r="Q10" s="14"/>
    </row>
    <row r="11" spans="1:17" x14ac:dyDescent="0.25">
      <c r="A11" s="51" t="s">
        <v>8</v>
      </c>
      <c r="B11" s="52"/>
      <c r="C11" s="52"/>
      <c r="D11" s="52"/>
      <c r="E11" s="52"/>
      <c r="F11" s="52"/>
      <c r="G11" s="52"/>
      <c r="H11" s="53"/>
      <c r="I11" s="54" t="s">
        <v>9</v>
      </c>
      <c r="J11" s="55"/>
      <c r="K11" s="55"/>
      <c r="L11" s="55"/>
      <c r="M11" s="55"/>
      <c r="N11" s="55"/>
      <c r="O11" s="56"/>
      <c r="P11" s="14"/>
      <c r="Q11" s="14"/>
    </row>
    <row r="12" spans="1:17" x14ac:dyDescent="0.25">
      <c r="A12" s="57"/>
      <c r="B12" s="58"/>
      <c r="C12" s="58"/>
      <c r="D12" s="58"/>
      <c r="E12" s="58"/>
      <c r="F12" s="58"/>
      <c r="G12" s="58"/>
      <c r="H12" s="59"/>
      <c r="I12" s="60"/>
      <c r="J12" s="61"/>
      <c r="K12" s="61"/>
      <c r="L12" s="61"/>
      <c r="M12" s="61"/>
      <c r="N12" s="61"/>
      <c r="O12" s="62"/>
      <c r="P12" s="14"/>
      <c r="Q12" s="14"/>
    </row>
    <row r="13" spans="1:17" ht="15.75" thickBot="1" x14ac:dyDescent="0.3">
      <c r="A13" s="63"/>
      <c r="B13" s="64"/>
      <c r="C13" s="64"/>
      <c r="D13" s="64"/>
      <c r="E13" s="64"/>
      <c r="F13" s="64"/>
      <c r="G13" s="64"/>
      <c r="H13" s="65"/>
      <c r="I13" s="66"/>
      <c r="J13" s="67"/>
      <c r="K13" s="67"/>
      <c r="L13" s="67"/>
      <c r="M13" s="67"/>
      <c r="N13" s="67"/>
      <c r="O13" s="68"/>
      <c r="P13" s="14"/>
      <c r="Q13" s="14"/>
    </row>
    <row r="14" spans="1:17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  <row r="15" spans="1:17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</row>
    <row r="16" spans="1:17" ht="15.75" thickBot="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</row>
    <row r="17" spans="1:17" x14ac:dyDescent="0.25">
      <c r="A17" s="69" t="s">
        <v>10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1"/>
      <c r="P17" s="14"/>
      <c r="Q17" s="14"/>
    </row>
    <row r="18" spans="1:17" x14ac:dyDescent="0.25">
      <c r="A18" s="72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4"/>
      <c r="P18" s="14"/>
      <c r="Q18" s="14"/>
    </row>
    <row r="19" spans="1:17" ht="15.75" thickBot="1" x14ac:dyDescent="0.3">
      <c r="A19" s="75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7"/>
      <c r="P19" s="14"/>
      <c r="Q19" s="14"/>
    </row>
    <row r="20" spans="1:17" ht="15" customHeight="1" x14ac:dyDescent="0.25">
      <c r="A20" s="78" t="s">
        <v>11</v>
      </c>
      <c r="B20" s="79"/>
      <c r="C20" s="79"/>
      <c r="D20" s="80"/>
      <c r="E20" s="123" t="s">
        <v>12</v>
      </c>
      <c r="F20" s="124"/>
      <c r="G20" s="125"/>
      <c r="H20" s="132" t="s">
        <v>13</v>
      </c>
      <c r="I20" s="133"/>
      <c r="J20" s="134"/>
      <c r="K20" s="141" t="s">
        <v>14</v>
      </c>
      <c r="L20" s="142"/>
      <c r="M20" s="142"/>
      <c r="N20" s="142"/>
      <c r="O20" s="143"/>
      <c r="P20" s="14"/>
      <c r="Q20" s="14"/>
    </row>
    <row r="21" spans="1:17" x14ac:dyDescent="0.25">
      <c r="A21" s="117"/>
      <c r="B21" s="118"/>
      <c r="C21" s="118"/>
      <c r="D21" s="119"/>
      <c r="E21" s="126"/>
      <c r="F21" s="127"/>
      <c r="G21" s="128"/>
      <c r="H21" s="135"/>
      <c r="I21" s="136"/>
      <c r="J21" s="137"/>
      <c r="K21" s="144"/>
      <c r="L21" s="145"/>
      <c r="M21" s="145"/>
      <c r="N21" s="145"/>
      <c r="O21" s="146"/>
      <c r="P21" s="14"/>
      <c r="Q21" s="14"/>
    </row>
    <row r="22" spans="1:17" x14ac:dyDescent="0.25">
      <c r="A22" s="117"/>
      <c r="B22" s="118"/>
      <c r="C22" s="118"/>
      <c r="D22" s="119"/>
      <c r="E22" s="126"/>
      <c r="F22" s="127"/>
      <c r="G22" s="128"/>
      <c r="H22" s="135"/>
      <c r="I22" s="136"/>
      <c r="J22" s="137"/>
      <c r="K22" s="144"/>
      <c r="L22" s="145"/>
      <c r="M22" s="145"/>
      <c r="N22" s="145"/>
      <c r="O22" s="146"/>
      <c r="P22" s="14"/>
      <c r="Q22" s="14"/>
    </row>
    <row r="23" spans="1:17" x14ac:dyDescent="0.25">
      <c r="A23" s="117"/>
      <c r="B23" s="118"/>
      <c r="C23" s="118"/>
      <c r="D23" s="119"/>
      <c r="E23" s="126"/>
      <c r="F23" s="127"/>
      <c r="G23" s="128"/>
      <c r="H23" s="135"/>
      <c r="I23" s="136"/>
      <c r="J23" s="137"/>
      <c r="K23" s="144"/>
      <c r="L23" s="145"/>
      <c r="M23" s="145"/>
      <c r="N23" s="145"/>
      <c r="O23" s="146"/>
      <c r="P23" s="14"/>
      <c r="Q23" s="14"/>
    </row>
    <row r="24" spans="1:17" x14ac:dyDescent="0.25">
      <c r="A24" s="117"/>
      <c r="B24" s="118"/>
      <c r="C24" s="118"/>
      <c r="D24" s="119"/>
      <c r="E24" s="126"/>
      <c r="F24" s="127"/>
      <c r="G24" s="128"/>
      <c r="H24" s="135"/>
      <c r="I24" s="136"/>
      <c r="J24" s="137"/>
      <c r="K24" s="144"/>
      <c r="L24" s="145"/>
      <c r="M24" s="145"/>
      <c r="N24" s="145"/>
      <c r="O24" s="146"/>
      <c r="P24" s="14"/>
      <c r="Q24" s="14"/>
    </row>
    <row r="25" spans="1:17" x14ac:dyDescent="0.25">
      <c r="A25" s="117"/>
      <c r="B25" s="118"/>
      <c r="C25" s="118"/>
      <c r="D25" s="119"/>
      <c r="E25" s="126"/>
      <c r="F25" s="127"/>
      <c r="G25" s="128"/>
      <c r="H25" s="135"/>
      <c r="I25" s="136"/>
      <c r="J25" s="137"/>
      <c r="K25" s="144"/>
      <c r="L25" s="145"/>
      <c r="M25" s="145"/>
      <c r="N25" s="145"/>
      <c r="O25" s="146"/>
      <c r="P25" s="14"/>
      <c r="Q25" s="14"/>
    </row>
    <row r="26" spans="1:17" x14ac:dyDescent="0.25">
      <c r="A26" s="117"/>
      <c r="B26" s="118"/>
      <c r="C26" s="118"/>
      <c r="D26" s="119"/>
      <c r="E26" s="126"/>
      <c r="F26" s="127"/>
      <c r="G26" s="128"/>
      <c r="H26" s="135"/>
      <c r="I26" s="136"/>
      <c r="J26" s="137"/>
      <c r="K26" s="144"/>
      <c r="L26" s="145"/>
      <c r="M26" s="145"/>
      <c r="N26" s="145"/>
      <c r="O26" s="146"/>
      <c r="P26" s="14"/>
      <c r="Q26" s="14"/>
    </row>
    <row r="27" spans="1:17" ht="15.75" thickBot="1" x14ac:dyDescent="0.3">
      <c r="A27" s="120"/>
      <c r="B27" s="121"/>
      <c r="C27" s="121"/>
      <c r="D27" s="122"/>
      <c r="E27" s="129"/>
      <c r="F27" s="130"/>
      <c r="G27" s="131"/>
      <c r="H27" s="138"/>
      <c r="I27" s="139"/>
      <c r="J27" s="140"/>
      <c r="K27" s="147"/>
      <c r="L27" s="148"/>
      <c r="M27" s="148"/>
      <c r="N27" s="148"/>
      <c r="O27" s="149"/>
      <c r="P27" s="14"/>
      <c r="Q27" s="14"/>
    </row>
    <row r="28" spans="1:17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  <row r="29" spans="1:17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</row>
    <row r="30" spans="1:17" ht="15.75" thickBo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</row>
    <row r="31" spans="1:17" x14ac:dyDescent="0.25">
      <c r="A31" s="141" t="s">
        <v>15</v>
      </c>
      <c r="B31" s="142"/>
      <c r="C31" s="143"/>
      <c r="D31" s="150" t="s">
        <v>16</v>
      </c>
      <c r="E31" s="151"/>
      <c r="F31" s="151"/>
      <c r="G31" s="152"/>
      <c r="H31" s="141" t="s">
        <v>17</v>
      </c>
      <c r="I31" s="142"/>
      <c r="J31" s="142"/>
      <c r="K31" s="142"/>
      <c r="L31" s="151" t="s">
        <v>18</v>
      </c>
      <c r="M31" s="151"/>
      <c r="N31" s="151"/>
      <c r="O31" s="152"/>
      <c r="P31" s="14"/>
      <c r="Q31" s="14"/>
    </row>
    <row r="32" spans="1:17" x14ac:dyDescent="0.25">
      <c r="A32" s="144"/>
      <c r="B32" s="145"/>
      <c r="C32" s="146"/>
      <c r="D32" s="153"/>
      <c r="E32" s="154"/>
      <c r="F32" s="154"/>
      <c r="G32" s="155"/>
      <c r="H32" s="144"/>
      <c r="I32" s="145"/>
      <c r="J32" s="145"/>
      <c r="K32" s="145"/>
      <c r="L32" s="154"/>
      <c r="M32" s="154"/>
      <c r="N32" s="154"/>
      <c r="O32" s="155"/>
      <c r="P32" s="14"/>
      <c r="Q32" s="14"/>
    </row>
    <row r="33" spans="1:17" x14ac:dyDescent="0.25">
      <c r="A33" s="144"/>
      <c r="B33" s="145"/>
      <c r="C33" s="146"/>
      <c r="D33" s="153"/>
      <c r="E33" s="154"/>
      <c r="F33" s="154"/>
      <c r="G33" s="155"/>
      <c r="H33" s="144"/>
      <c r="I33" s="145"/>
      <c r="J33" s="145"/>
      <c r="K33" s="145"/>
      <c r="L33" s="154"/>
      <c r="M33" s="154"/>
      <c r="N33" s="154"/>
      <c r="O33" s="155"/>
      <c r="P33" s="14"/>
      <c r="Q33" s="14"/>
    </row>
    <row r="34" spans="1:17" x14ac:dyDescent="0.25">
      <c r="A34" s="144"/>
      <c r="B34" s="145"/>
      <c r="C34" s="146"/>
      <c r="D34" s="153"/>
      <c r="E34" s="154"/>
      <c r="F34" s="154"/>
      <c r="G34" s="155"/>
      <c r="H34" s="144"/>
      <c r="I34" s="145"/>
      <c r="J34" s="145"/>
      <c r="K34" s="145"/>
      <c r="L34" s="154"/>
      <c r="M34" s="154"/>
      <c r="N34" s="154"/>
      <c r="O34" s="155"/>
      <c r="P34" s="14"/>
      <c r="Q34" s="14"/>
    </row>
    <row r="35" spans="1:17" x14ac:dyDescent="0.25">
      <c r="A35" s="144"/>
      <c r="B35" s="145"/>
      <c r="C35" s="146"/>
      <c r="D35" s="153"/>
      <c r="E35" s="154"/>
      <c r="F35" s="154"/>
      <c r="G35" s="155"/>
      <c r="H35" s="144"/>
      <c r="I35" s="145"/>
      <c r="J35" s="145"/>
      <c r="K35" s="145"/>
      <c r="L35" s="154"/>
      <c r="M35" s="154"/>
      <c r="N35" s="154"/>
      <c r="O35" s="155"/>
      <c r="P35" s="14"/>
      <c r="Q35" s="14"/>
    </row>
    <row r="36" spans="1:17" x14ac:dyDescent="0.25">
      <c r="A36" s="144"/>
      <c r="B36" s="145"/>
      <c r="C36" s="146"/>
      <c r="D36" s="153"/>
      <c r="E36" s="154"/>
      <c r="F36" s="154"/>
      <c r="G36" s="155"/>
      <c r="H36" s="144"/>
      <c r="I36" s="145"/>
      <c r="J36" s="145"/>
      <c r="K36" s="145"/>
      <c r="L36" s="154"/>
      <c r="M36" s="154"/>
      <c r="N36" s="154"/>
      <c r="O36" s="155"/>
      <c r="P36" s="14"/>
      <c r="Q36" s="14"/>
    </row>
    <row r="37" spans="1:17" x14ac:dyDescent="0.25">
      <c r="A37" s="144"/>
      <c r="B37" s="145"/>
      <c r="C37" s="146"/>
      <c r="D37" s="153"/>
      <c r="E37" s="154"/>
      <c r="F37" s="154"/>
      <c r="G37" s="155"/>
      <c r="H37" s="144"/>
      <c r="I37" s="145"/>
      <c r="J37" s="145"/>
      <c r="K37" s="145"/>
      <c r="L37" s="154"/>
      <c r="M37" s="154"/>
      <c r="N37" s="154"/>
      <c r="O37" s="155"/>
      <c r="P37" s="14"/>
      <c r="Q37" s="14"/>
    </row>
    <row r="38" spans="1:17" ht="15.75" thickBot="1" x14ac:dyDescent="0.3">
      <c r="A38" s="147"/>
      <c r="B38" s="148"/>
      <c r="C38" s="149"/>
      <c r="D38" s="156"/>
      <c r="E38" s="157"/>
      <c r="F38" s="157"/>
      <c r="G38" s="158"/>
      <c r="H38" s="147"/>
      <c r="I38" s="148"/>
      <c r="J38" s="148"/>
      <c r="K38" s="148"/>
      <c r="L38" s="157"/>
      <c r="M38" s="157"/>
      <c r="N38" s="157"/>
      <c r="O38" s="158"/>
      <c r="P38" s="14"/>
      <c r="Q38" s="14"/>
    </row>
    <row r="39" spans="1:17" ht="15.75" thickBot="1" x14ac:dyDescent="0.3">
      <c r="A39" s="82" t="s">
        <v>19</v>
      </c>
      <c r="B39" s="82"/>
      <c r="C39" s="82"/>
      <c r="D39" s="83" t="s">
        <v>19</v>
      </c>
      <c r="E39" s="82"/>
      <c r="F39" s="82"/>
      <c r="G39" s="84"/>
      <c r="H39" s="82" t="s">
        <v>19</v>
      </c>
      <c r="I39" s="82"/>
      <c r="J39" s="82"/>
      <c r="K39" s="82"/>
      <c r="L39" s="83" t="s">
        <v>19</v>
      </c>
      <c r="M39" s="82"/>
      <c r="N39" s="82"/>
      <c r="O39" s="84"/>
      <c r="P39" s="14"/>
      <c r="Q39" s="14"/>
    </row>
    <row r="40" spans="1:17" x14ac:dyDescent="0.25">
      <c r="A40" s="85"/>
      <c r="B40" s="86"/>
      <c r="C40" s="87"/>
      <c r="D40" s="88"/>
      <c r="E40" s="89"/>
      <c r="F40" s="90"/>
      <c r="G40" s="91"/>
      <c r="H40" s="85"/>
      <c r="I40" s="92"/>
      <c r="J40" s="86"/>
      <c r="K40" s="93"/>
      <c r="L40" s="89"/>
      <c r="M40" s="89"/>
      <c r="N40" s="90"/>
      <c r="O40" s="91"/>
      <c r="P40" s="14"/>
      <c r="Q40" s="14"/>
    </row>
    <row r="41" spans="1:17" x14ac:dyDescent="0.25">
      <c r="A41" s="94"/>
      <c r="B41" s="95"/>
      <c r="C41" s="96"/>
      <c r="D41" s="97"/>
      <c r="E41" s="98"/>
      <c r="F41" s="99"/>
      <c r="G41" s="100"/>
      <c r="H41" s="101"/>
      <c r="I41" s="102"/>
      <c r="J41" s="103"/>
      <c r="K41" s="104"/>
      <c r="L41" s="98"/>
      <c r="M41" s="98"/>
      <c r="N41" s="99"/>
      <c r="O41" s="100"/>
      <c r="P41" s="14"/>
      <c r="Q41" s="14"/>
    </row>
    <row r="42" spans="1:17" x14ac:dyDescent="0.25">
      <c r="A42" s="94"/>
      <c r="B42" s="95"/>
      <c r="C42" s="96"/>
      <c r="D42" s="97"/>
      <c r="E42" s="98"/>
      <c r="F42" s="99"/>
      <c r="G42" s="100"/>
      <c r="H42" s="101"/>
      <c r="I42" s="102"/>
      <c r="J42" s="103"/>
      <c r="K42" s="104"/>
      <c r="L42" s="98"/>
      <c r="M42" s="98"/>
      <c r="N42" s="99"/>
      <c r="O42" s="100"/>
      <c r="P42" s="14"/>
      <c r="Q42" s="14"/>
    </row>
    <row r="43" spans="1:17" x14ac:dyDescent="0.25">
      <c r="A43" s="94"/>
      <c r="B43" s="95"/>
      <c r="C43" s="96"/>
      <c r="D43" s="97"/>
      <c r="E43" s="98"/>
      <c r="F43" s="99"/>
      <c r="G43" s="100"/>
      <c r="H43" s="101"/>
      <c r="I43" s="102"/>
      <c r="J43" s="103"/>
      <c r="K43" s="104"/>
      <c r="L43" s="98"/>
      <c r="M43" s="98"/>
      <c r="N43" s="99"/>
      <c r="O43" s="100"/>
      <c r="P43" s="14"/>
      <c r="Q43" s="14"/>
    </row>
    <row r="44" spans="1:17" x14ac:dyDescent="0.25">
      <c r="A44" s="94"/>
      <c r="B44" s="95"/>
      <c r="C44" s="96"/>
      <c r="D44" s="97"/>
      <c r="E44" s="98"/>
      <c r="F44" s="99"/>
      <c r="G44" s="100"/>
      <c r="H44" s="101"/>
      <c r="I44" s="102"/>
      <c r="J44" s="103"/>
      <c r="K44" s="104"/>
      <c r="L44" s="98"/>
      <c r="M44" s="98"/>
      <c r="N44" s="99"/>
      <c r="O44" s="100"/>
      <c r="P44" s="14"/>
      <c r="Q44" s="14"/>
    </row>
    <row r="45" spans="1:17" ht="15.75" thickBot="1" x14ac:dyDescent="0.3">
      <c r="A45" s="81"/>
      <c r="B45" s="105"/>
      <c r="C45" s="106"/>
      <c r="D45" s="107"/>
      <c r="E45" s="108"/>
      <c r="F45" s="109"/>
      <c r="G45" s="110"/>
      <c r="H45" s="111"/>
      <c r="I45" s="112"/>
      <c r="J45" s="113"/>
      <c r="K45" s="114"/>
      <c r="L45" s="108"/>
      <c r="M45" s="108"/>
      <c r="N45" s="109"/>
      <c r="O45" s="110"/>
      <c r="P45" s="14"/>
      <c r="Q45" s="14"/>
    </row>
    <row r="46" spans="1:17" x14ac:dyDescent="0.25">
      <c r="C46">
        <f>SUM(C40:C45)</f>
        <v>0</v>
      </c>
      <c r="G46">
        <f>SUM(G40:G45)</f>
        <v>0</v>
      </c>
      <c r="K46">
        <f>SUM(K40:K45)</f>
        <v>0</v>
      </c>
      <c r="O46">
        <f>SUM(O40:O45)</f>
        <v>0</v>
      </c>
      <c r="P46" s="6">
        <f>SUM(C46+G46+K46+O46)</f>
        <v>0</v>
      </c>
      <c r="Q46" s="14"/>
    </row>
    <row r="47" spans="1:17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</row>
    <row r="48" spans="1:17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17" ht="15.75" thickBot="1" x14ac:dyDescent="0.3">
      <c r="A49" s="6" t="s">
        <v>22</v>
      </c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6" t="s">
        <v>23</v>
      </c>
      <c r="O49" s="14"/>
      <c r="P49" s="14"/>
      <c r="Q49" s="14"/>
    </row>
    <row r="50" spans="1:17" x14ac:dyDescent="0.2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2"/>
      <c r="N50" s="159"/>
      <c r="O50" s="159"/>
      <c r="P50" s="160"/>
      <c r="Q50" s="14"/>
    </row>
    <row r="51" spans="1:17" x14ac:dyDescent="0.25">
      <c r="A51" s="163"/>
      <c r="B51" s="163"/>
      <c r="C51" s="163"/>
      <c r="D51" s="163"/>
      <c r="E51" s="163"/>
      <c r="F51" s="163"/>
      <c r="G51" s="163"/>
      <c r="H51" s="163"/>
      <c r="I51" s="163"/>
      <c r="J51" s="163"/>
      <c r="K51" s="163"/>
      <c r="L51" s="163"/>
      <c r="M51" s="164"/>
      <c r="N51" s="159"/>
      <c r="O51" s="159"/>
      <c r="P51" s="160"/>
      <c r="Q51" s="14"/>
    </row>
    <row r="52" spans="1:17" x14ac:dyDescent="0.25">
      <c r="A52" s="163"/>
      <c r="B52" s="163"/>
      <c r="C52" s="163"/>
      <c r="D52" s="163"/>
      <c r="E52" s="163"/>
      <c r="F52" s="163"/>
      <c r="G52" s="163"/>
      <c r="H52" s="163"/>
      <c r="I52" s="163"/>
      <c r="J52" s="163"/>
      <c r="K52" s="163"/>
      <c r="L52" s="163"/>
      <c r="M52" s="164"/>
      <c r="N52" s="159"/>
      <c r="O52" s="159"/>
      <c r="P52" s="160"/>
      <c r="Q52" s="14"/>
    </row>
    <row r="53" spans="1:17" x14ac:dyDescent="0.25">
      <c r="A53" s="163"/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4"/>
      <c r="N53" s="159"/>
      <c r="O53" s="159"/>
      <c r="P53" s="160"/>
      <c r="Q53" s="14"/>
    </row>
    <row r="54" spans="1:17" x14ac:dyDescent="0.25">
      <c r="A54" s="163"/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4"/>
      <c r="N54" s="159"/>
      <c r="O54" s="159"/>
      <c r="P54" s="160"/>
      <c r="Q54" s="14"/>
    </row>
    <row r="55" spans="1:17" x14ac:dyDescent="0.25">
      <c r="A55" s="163"/>
      <c r="B55" s="163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4"/>
      <c r="N55" s="159"/>
      <c r="O55" s="159"/>
      <c r="P55" s="160"/>
      <c r="Q55" s="14"/>
    </row>
    <row r="56" spans="1:17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6">
        <f>SUM(P50:P55)</f>
        <v>0</v>
      </c>
      <c r="Q56" s="14"/>
    </row>
    <row r="57" spans="1:17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6"/>
      <c r="Q57" s="14"/>
    </row>
    <row r="58" spans="1:17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6">
        <f>SUM(P56+P46)</f>
        <v>0</v>
      </c>
      <c r="Q58" s="14"/>
    </row>
    <row r="59" spans="1:17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</row>
    <row r="60" spans="1:17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spans="1:17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</row>
  </sheetData>
  <mergeCells count="42">
    <mergeCell ref="N55:O55"/>
    <mergeCell ref="N50:O50"/>
    <mergeCell ref="N51:O51"/>
    <mergeCell ref="N52:O52"/>
    <mergeCell ref="N53:O53"/>
    <mergeCell ref="N54:O54"/>
    <mergeCell ref="A45:B45"/>
    <mergeCell ref="D45:F45"/>
    <mergeCell ref="H45:J45"/>
    <mergeCell ref="L45:N45"/>
    <mergeCell ref="C3:G3"/>
    <mergeCell ref="A20:D20"/>
    <mergeCell ref="A43:B43"/>
    <mergeCell ref="D43:F43"/>
    <mergeCell ref="H43:J43"/>
    <mergeCell ref="L43:N43"/>
    <mergeCell ref="A44:B44"/>
    <mergeCell ref="D44:F44"/>
    <mergeCell ref="H44:J44"/>
    <mergeCell ref="L44:N44"/>
    <mergeCell ref="A41:B41"/>
    <mergeCell ref="D41:F41"/>
    <mergeCell ref="H41:J41"/>
    <mergeCell ref="L41:N41"/>
    <mergeCell ref="A42:B42"/>
    <mergeCell ref="D42:F42"/>
    <mergeCell ref="H42:J42"/>
    <mergeCell ref="L42:N42"/>
    <mergeCell ref="A39:C39"/>
    <mergeCell ref="D39:G39"/>
    <mergeCell ref="H39:K39"/>
    <mergeCell ref="L39:O39"/>
    <mergeCell ref="A40:B40"/>
    <mergeCell ref="D40:F40"/>
    <mergeCell ref="H40:J40"/>
    <mergeCell ref="L40:N40"/>
    <mergeCell ref="A5:G7"/>
    <mergeCell ref="H5:O7"/>
    <mergeCell ref="A8:O10"/>
    <mergeCell ref="A11:H13"/>
    <mergeCell ref="I11:O13"/>
    <mergeCell ref="A17:O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97"/>
  <sheetViews>
    <sheetView showGridLines="0" zoomScale="70" zoomScaleNormal="70" workbookViewId="0">
      <selection activeCell="J35" sqref="J35"/>
    </sheetView>
  </sheetViews>
  <sheetFormatPr baseColWidth="10" defaultRowHeight="15" x14ac:dyDescent="0.25"/>
  <cols>
    <col min="1" max="1" width="13.7109375" customWidth="1"/>
    <col min="2" max="2" width="23.140625" customWidth="1"/>
    <col min="3" max="3" width="1.28515625" customWidth="1"/>
    <col min="4" max="4" width="20.5703125" customWidth="1"/>
    <col min="5" max="5" width="21.42578125" customWidth="1"/>
    <col min="6" max="6" width="1.85546875" customWidth="1"/>
    <col min="7" max="7" width="11.42578125" customWidth="1"/>
    <col min="8" max="8" width="24.140625" customWidth="1"/>
  </cols>
  <sheetData>
    <row r="1" spans="1:21" ht="39.75" customHeight="1" thickBot="1" x14ac:dyDescent="0.65">
      <c r="A1" s="19" t="s">
        <v>21</v>
      </c>
      <c r="B1" s="20"/>
      <c r="C1" s="20"/>
      <c r="D1" s="20"/>
      <c r="E1" s="20"/>
      <c r="F1" s="20"/>
      <c r="G1" s="20"/>
      <c r="H1" s="21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x14ac:dyDescent="0.25">
      <c r="A2" s="3"/>
      <c r="B2" s="4"/>
      <c r="C2" s="4"/>
      <c r="D2" s="4"/>
      <c r="E2" s="4"/>
      <c r="F2" s="4"/>
      <c r="G2" s="4"/>
      <c r="H2" s="5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ht="15.75" thickBot="1" x14ac:dyDescent="0.3">
      <c r="A3" s="6"/>
      <c r="B3" s="6"/>
      <c r="C3" s="4"/>
      <c r="D3" s="17" t="s">
        <v>2</v>
      </c>
      <c r="E3" s="17"/>
      <c r="F3" s="4"/>
      <c r="G3" s="17" t="s">
        <v>3</v>
      </c>
      <c r="H3" s="18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x14ac:dyDescent="0.25">
      <c r="A4" s="15" t="s">
        <v>20</v>
      </c>
      <c r="B4" s="16"/>
      <c r="C4" s="4"/>
      <c r="D4" s="7"/>
      <c r="E4" s="8" t="s">
        <v>0</v>
      </c>
      <c r="F4" s="4"/>
      <c r="G4" s="14"/>
      <c r="H4" s="7" t="s">
        <v>1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5" spans="1:21" x14ac:dyDescent="0.25">
      <c r="A5" s="3">
        <v>1</v>
      </c>
      <c r="B5" s="13">
        <v>1000000</v>
      </c>
      <c r="C5" s="4"/>
      <c r="D5" s="3">
        <v>13</v>
      </c>
      <c r="E5" s="11">
        <f t="shared" ref="E5:E16" si="0">FORECAST(D5,$B$5:$B$16,$A$5:$A$16)</f>
        <v>1000000</v>
      </c>
      <c r="F5" s="4"/>
      <c r="G5" s="3">
        <v>13</v>
      </c>
      <c r="H5" s="11">
        <f t="shared" ref="H5:H16" si="1">GROWTH($B$5:$B$16,$A$5:$A$16,G5)</f>
        <v>999999.99999999953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3">
        <v>2</v>
      </c>
      <c r="B6" s="13">
        <v>1000000</v>
      </c>
      <c r="C6" s="4"/>
      <c r="D6" s="3">
        <v>14</v>
      </c>
      <c r="E6" s="11">
        <f t="shared" si="0"/>
        <v>1000000</v>
      </c>
      <c r="F6" s="4"/>
      <c r="G6" s="3">
        <v>14</v>
      </c>
      <c r="H6" s="11">
        <f t="shared" si="1"/>
        <v>999999.99999999953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3">
        <v>3</v>
      </c>
      <c r="B7" s="13">
        <v>1000000</v>
      </c>
      <c r="C7" s="4"/>
      <c r="D7" s="3">
        <v>15</v>
      </c>
      <c r="E7" s="11">
        <f t="shared" si="0"/>
        <v>1000000</v>
      </c>
      <c r="F7" s="4"/>
      <c r="G7" s="3">
        <v>15</v>
      </c>
      <c r="H7" s="11">
        <f t="shared" si="1"/>
        <v>999999.99999999953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1" x14ac:dyDescent="0.25">
      <c r="A8" s="3">
        <v>4</v>
      </c>
      <c r="B8" s="13">
        <v>1000000</v>
      </c>
      <c r="C8" s="4"/>
      <c r="D8" s="3">
        <v>16</v>
      </c>
      <c r="E8" s="11">
        <f t="shared" si="0"/>
        <v>1000000</v>
      </c>
      <c r="F8" s="4"/>
      <c r="G8" s="3">
        <v>16</v>
      </c>
      <c r="H8" s="11">
        <f t="shared" si="1"/>
        <v>999999.99999999953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1:21" x14ac:dyDescent="0.25">
      <c r="A9" s="3">
        <v>5</v>
      </c>
      <c r="B9" s="13">
        <v>1000000</v>
      </c>
      <c r="C9" s="4"/>
      <c r="D9" s="3">
        <v>17</v>
      </c>
      <c r="E9" s="11">
        <f t="shared" si="0"/>
        <v>1000000</v>
      </c>
      <c r="F9" s="4"/>
      <c r="G9" s="3">
        <v>17</v>
      </c>
      <c r="H9" s="11">
        <f t="shared" si="1"/>
        <v>999999.99999999953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1" x14ac:dyDescent="0.25">
      <c r="A10" s="3">
        <v>6</v>
      </c>
      <c r="B10" s="13">
        <v>1000000</v>
      </c>
      <c r="C10" s="4"/>
      <c r="D10" s="3">
        <v>18</v>
      </c>
      <c r="E10" s="11">
        <f t="shared" si="0"/>
        <v>1000000</v>
      </c>
      <c r="F10" s="4"/>
      <c r="G10" s="3">
        <v>18</v>
      </c>
      <c r="H10" s="11">
        <f t="shared" si="1"/>
        <v>999999.99999999953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spans="1:21" x14ac:dyDescent="0.25">
      <c r="A11" s="3">
        <v>7</v>
      </c>
      <c r="B11" s="13">
        <v>1000000</v>
      </c>
      <c r="C11" s="4"/>
      <c r="D11" s="3">
        <v>19</v>
      </c>
      <c r="E11" s="11">
        <f t="shared" si="0"/>
        <v>1000000</v>
      </c>
      <c r="F11" s="4"/>
      <c r="G11" s="3">
        <v>19</v>
      </c>
      <c r="H11" s="11">
        <f t="shared" si="1"/>
        <v>999999.99999999953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1" x14ac:dyDescent="0.25">
      <c r="A12" s="3">
        <v>8</v>
      </c>
      <c r="B12" s="13">
        <v>1000000</v>
      </c>
      <c r="C12" s="4"/>
      <c r="D12" s="3">
        <v>20</v>
      </c>
      <c r="E12" s="11">
        <f t="shared" si="0"/>
        <v>1000000</v>
      </c>
      <c r="F12" s="4"/>
      <c r="G12" s="3">
        <v>20</v>
      </c>
      <c r="H12" s="11">
        <f t="shared" si="1"/>
        <v>999999.99999999953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spans="1:21" x14ac:dyDescent="0.25">
      <c r="A13" s="3">
        <v>9</v>
      </c>
      <c r="B13" s="13">
        <v>1000000</v>
      </c>
      <c r="C13" s="4"/>
      <c r="D13" s="3">
        <v>21</v>
      </c>
      <c r="E13" s="11">
        <f t="shared" si="0"/>
        <v>1000000</v>
      </c>
      <c r="F13" s="4"/>
      <c r="G13" s="3">
        <v>21</v>
      </c>
      <c r="H13" s="11">
        <f t="shared" si="1"/>
        <v>999999.99999999953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  <row r="14" spans="1:21" x14ac:dyDescent="0.25">
      <c r="A14" s="3">
        <v>10</v>
      </c>
      <c r="B14" s="13">
        <v>1000000</v>
      </c>
      <c r="C14" s="4"/>
      <c r="D14" s="3">
        <v>22</v>
      </c>
      <c r="E14" s="11">
        <f t="shared" si="0"/>
        <v>1000000</v>
      </c>
      <c r="F14" s="4"/>
      <c r="G14" s="3">
        <v>22</v>
      </c>
      <c r="H14" s="11">
        <f t="shared" si="1"/>
        <v>999999.99999999953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spans="1:21" x14ac:dyDescent="0.25">
      <c r="A15" s="3">
        <v>11</v>
      </c>
      <c r="B15" s="13">
        <v>1000000</v>
      </c>
      <c r="C15" s="4"/>
      <c r="D15" s="3">
        <v>23</v>
      </c>
      <c r="E15" s="11">
        <f t="shared" si="0"/>
        <v>1000000</v>
      </c>
      <c r="F15" s="4"/>
      <c r="G15" s="3">
        <v>23</v>
      </c>
      <c r="H15" s="11">
        <f t="shared" si="1"/>
        <v>999999.99999999953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</row>
    <row r="16" spans="1:21" ht="15.75" thickBot="1" x14ac:dyDescent="0.3">
      <c r="A16" s="9">
        <v>12</v>
      </c>
      <c r="B16" s="13">
        <v>1000000</v>
      </c>
      <c r="C16" s="10"/>
      <c r="D16" s="9">
        <v>24</v>
      </c>
      <c r="E16" s="12">
        <f t="shared" si="0"/>
        <v>1000000</v>
      </c>
      <c r="F16" s="10"/>
      <c r="G16" s="9">
        <v>24</v>
      </c>
      <c r="H16" s="12">
        <f t="shared" si="1"/>
        <v>999999.99999999953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</row>
    <row r="17" spans="1:2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spans="1:2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</row>
    <row r="19" spans="1:2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spans="1:2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spans="1:2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spans="1:2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</row>
    <row r="23" spans="1:2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</row>
    <row r="24" spans="1:2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</row>
    <row r="25" spans="1:2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</row>
    <row r="26" spans="1:2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</row>
    <row r="27" spans="1:2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</row>
    <row r="28" spans="1:2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</row>
    <row r="29" spans="1:2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</row>
    <row r="30" spans="1:2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  <row r="68" spans="1:5" x14ac:dyDescent="0.25">
      <c r="A68" s="1">
        <v>1</v>
      </c>
      <c r="B68" s="1">
        <v>0</v>
      </c>
      <c r="C68" s="1"/>
      <c r="D68" s="1">
        <v>1</v>
      </c>
      <c r="E68" s="1"/>
    </row>
    <row r="69" spans="1:5" x14ac:dyDescent="0.25">
      <c r="A69" s="1">
        <v>2</v>
      </c>
      <c r="B69" s="1">
        <v>0</v>
      </c>
      <c r="C69" s="1"/>
      <c r="D69" s="1">
        <v>2</v>
      </c>
      <c r="E69" s="1"/>
    </row>
    <row r="70" spans="1:5" x14ac:dyDescent="0.25">
      <c r="A70" s="1">
        <v>3</v>
      </c>
      <c r="B70" s="1">
        <v>0</v>
      </c>
      <c r="C70" s="1"/>
      <c r="D70" s="1">
        <v>3</v>
      </c>
      <c r="E70" s="1"/>
    </row>
    <row r="71" spans="1:5" x14ac:dyDescent="0.25">
      <c r="A71" s="1">
        <v>4</v>
      </c>
      <c r="B71" s="1">
        <v>0</v>
      </c>
      <c r="C71" s="1"/>
      <c r="D71" s="1">
        <v>4</v>
      </c>
      <c r="E71" s="1"/>
    </row>
    <row r="72" spans="1:5" x14ac:dyDescent="0.25">
      <c r="A72" s="1">
        <v>5</v>
      </c>
      <c r="B72" s="1">
        <v>0</v>
      </c>
      <c r="C72" s="1"/>
      <c r="D72" s="1">
        <v>5</v>
      </c>
      <c r="E72" s="1"/>
    </row>
    <row r="73" spans="1:5" x14ac:dyDescent="0.25">
      <c r="A73" s="1">
        <v>6</v>
      </c>
      <c r="B73" s="1">
        <v>0</v>
      </c>
      <c r="C73" s="1"/>
      <c r="D73" s="1">
        <v>6</v>
      </c>
      <c r="E73" s="1"/>
    </row>
    <row r="74" spans="1:5" x14ac:dyDescent="0.25">
      <c r="A74" s="1">
        <v>7</v>
      </c>
      <c r="B74" s="1">
        <v>0</v>
      </c>
      <c r="C74" s="1"/>
      <c r="D74" s="1">
        <v>7</v>
      </c>
      <c r="E74" s="1"/>
    </row>
    <row r="75" spans="1:5" x14ac:dyDescent="0.25">
      <c r="A75" s="1">
        <v>8</v>
      </c>
      <c r="B75" s="1">
        <v>0</v>
      </c>
      <c r="C75" s="1"/>
      <c r="D75" s="1">
        <v>8</v>
      </c>
      <c r="E75" s="1"/>
    </row>
    <row r="76" spans="1:5" x14ac:dyDescent="0.25">
      <c r="A76" s="1">
        <v>9</v>
      </c>
      <c r="B76" s="1">
        <v>0</v>
      </c>
      <c r="C76" s="1"/>
      <c r="D76" s="1">
        <v>9</v>
      </c>
      <c r="E76" s="1"/>
    </row>
    <row r="77" spans="1:5" x14ac:dyDescent="0.25">
      <c r="A77" s="1">
        <v>10</v>
      </c>
      <c r="B77" s="1">
        <v>0</v>
      </c>
      <c r="C77" s="1"/>
      <c r="D77" s="1">
        <v>10</v>
      </c>
      <c r="E77" s="1"/>
    </row>
    <row r="78" spans="1:5" x14ac:dyDescent="0.25">
      <c r="A78" s="1">
        <v>11</v>
      </c>
      <c r="B78" s="1">
        <v>0</v>
      </c>
      <c r="C78" s="1"/>
      <c r="D78" s="1">
        <v>11</v>
      </c>
      <c r="E78" s="1"/>
    </row>
    <row r="79" spans="1:5" x14ac:dyDescent="0.25">
      <c r="A79" s="1">
        <v>12</v>
      </c>
      <c r="B79" s="1">
        <v>0</v>
      </c>
      <c r="C79" s="1"/>
      <c r="D79" s="1">
        <v>12</v>
      </c>
      <c r="E79" s="1"/>
    </row>
    <row r="80" spans="1:5" x14ac:dyDescent="0.25">
      <c r="A80" s="1">
        <v>13</v>
      </c>
      <c r="B80" s="2">
        <f t="shared" ref="B80:B91" si="2">E5</f>
        <v>1000000</v>
      </c>
      <c r="C80" s="1"/>
      <c r="D80" s="1">
        <v>13</v>
      </c>
      <c r="E80" s="2">
        <f t="shared" ref="E80:E91" si="3">H5</f>
        <v>999999.99999999953</v>
      </c>
    </row>
    <row r="81" spans="1:5" x14ac:dyDescent="0.25">
      <c r="A81" s="1">
        <v>14</v>
      </c>
      <c r="B81" s="2">
        <f t="shared" si="2"/>
        <v>1000000</v>
      </c>
      <c r="C81" s="1"/>
      <c r="D81" s="1">
        <v>14</v>
      </c>
      <c r="E81" s="2">
        <f t="shared" si="3"/>
        <v>999999.99999999953</v>
      </c>
    </row>
    <row r="82" spans="1:5" x14ac:dyDescent="0.25">
      <c r="A82" s="1">
        <v>15</v>
      </c>
      <c r="B82" s="2">
        <f t="shared" si="2"/>
        <v>1000000</v>
      </c>
      <c r="C82" s="1"/>
      <c r="D82" s="1">
        <v>15</v>
      </c>
      <c r="E82" s="2">
        <f t="shared" si="3"/>
        <v>999999.99999999953</v>
      </c>
    </row>
    <row r="83" spans="1:5" x14ac:dyDescent="0.25">
      <c r="A83" s="1">
        <v>16</v>
      </c>
      <c r="B83" s="2">
        <f t="shared" si="2"/>
        <v>1000000</v>
      </c>
      <c r="C83" s="1"/>
      <c r="D83" s="1">
        <v>16</v>
      </c>
      <c r="E83" s="2">
        <f t="shared" si="3"/>
        <v>999999.99999999953</v>
      </c>
    </row>
    <row r="84" spans="1:5" x14ac:dyDescent="0.25">
      <c r="A84" s="1">
        <v>17</v>
      </c>
      <c r="B84" s="2">
        <f t="shared" si="2"/>
        <v>1000000</v>
      </c>
      <c r="C84" s="1"/>
      <c r="D84" s="1">
        <v>17</v>
      </c>
      <c r="E84" s="2">
        <f t="shared" si="3"/>
        <v>999999.99999999953</v>
      </c>
    </row>
    <row r="85" spans="1:5" x14ac:dyDescent="0.25">
      <c r="A85" s="1">
        <v>18</v>
      </c>
      <c r="B85" s="2">
        <f t="shared" si="2"/>
        <v>1000000</v>
      </c>
      <c r="C85" s="1"/>
      <c r="D85" s="1">
        <v>18</v>
      </c>
      <c r="E85" s="2">
        <f t="shared" si="3"/>
        <v>999999.99999999953</v>
      </c>
    </row>
    <row r="86" spans="1:5" x14ac:dyDescent="0.25">
      <c r="A86" s="1">
        <v>19</v>
      </c>
      <c r="B86" s="2">
        <f t="shared" si="2"/>
        <v>1000000</v>
      </c>
      <c r="C86" s="1"/>
      <c r="D86" s="1">
        <v>19</v>
      </c>
      <c r="E86" s="2">
        <f t="shared" si="3"/>
        <v>999999.99999999953</v>
      </c>
    </row>
    <row r="87" spans="1:5" x14ac:dyDescent="0.25">
      <c r="A87" s="1">
        <v>20</v>
      </c>
      <c r="B87" s="2">
        <f t="shared" si="2"/>
        <v>1000000</v>
      </c>
      <c r="C87" s="1"/>
      <c r="D87" s="1">
        <v>20</v>
      </c>
      <c r="E87" s="2">
        <f t="shared" si="3"/>
        <v>999999.99999999953</v>
      </c>
    </row>
    <row r="88" spans="1:5" x14ac:dyDescent="0.25">
      <c r="A88" s="1">
        <v>21</v>
      </c>
      <c r="B88" s="2">
        <f t="shared" si="2"/>
        <v>1000000</v>
      </c>
      <c r="C88" s="1"/>
      <c r="D88" s="1">
        <v>21</v>
      </c>
      <c r="E88" s="2">
        <f t="shared" si="3"/>
        <v>999999.99999999953</v>
      </c>
    </row>
    <row r="89" spans="1:5" x14ac:dyDescent="0.25">
      <c r="A89" s="1">
        <v>22</v>
      </c>
      <c r="B89" s="2">
        <f t="shared" si="2"/>
        <v>1000000</v>
      </c>
      <c r="C89" s="1"/>
      <c r="D89" s="1">
        <v>22</v>
      </c>
      <c r="E89" s="2">
        <f t="shared" si="3"/>
        <v>999999.99999999953</v>
      </c>
    </row>
    <row r="90" spans="1:5" x14ac:dyDescent="0.25">
      <c r="A90" s="1">
        <v>23</v>
      </c>
      <c r="B90" s="2">
        <f t="shared" si="2"/>
        <v>1000000</v>
      </c>
      <c r="C90" s="1"/>
      <c r="D90" s="1">
        <v>23</v>
      </c>
      <c r="E90" s="2">
        <f t="shared" si="3"/>
        <v>999999.99999999953</v>
      </c>
    </row>
    <row r="91" spans="1:5" x14ac:dyDescent="0.25">
      <c r="A91" s="1">
        <v>24</v>
      </c>
      <c r="B91" s="2">
        <f t="shared" si="2"/>
        <v>1000000</v>
      </c>
      <c r="C91" s="1"/>
      <c r="D91" s="1">
        <v>24</v>
      </c>
      <c r="E91" s="2">
        <f t="shared" si="3"/>
        <v>999999.99999999953</v>
      </c>
    </row>
    <row r="92" spans="1:5" x14ac:dyDescent="0.25">
      <c r="A92" s="1"/>
      <c r="B92" s="1"/>
      <c r="C92" s="1"/>
      <c r="D92" s="1"/>
      <c r="E92" s="1"/>
    </row>
    <row r="93" spans="1:5" x14ac:dyDescent="0.25">
      <c r="A93" s="1"/>
      <c r="B93" s="1"/>
      <c r="C93" s="1"/>
      <c r="D93" s="1"/>
      <c r="E93" s="1"/>
    </row>
    <row r="94" spans="1:5" x14ac:dyDescent="0.25">
      <c r="A94" s="1"/>
      <c r="B94" s="1"/>
      <c r="C94" s="1"/>
      <c r="D94" s="1"/>
      <c r="E94" s="1"/>
    </row>
    <row r="95" spans="1:5" x14ac:dyDescent="0.25">
      <c r="A95" s="1"/>
      <c r="B95" s="1"/>
      <c r="C95" s="1"/>
      <c r="D95" s="1"/>
      <c r="E95" s="1"/>
    </row>
    <row r="96" spans="1:5" x14ac:dyDescent="0.25">
      <c r="A96" s="1"/>
      <c r="B96" s="1"/>
      <c r="C96" s="1"/>
      <c r="D96" s="1"/>
      <c r="E96" s="1"/>
    </row>
    <row r="97" spans="1:5" x14ac:dyDescent="0.25">
      <c r="A97" s="1"/>
      <c r="B97" s="1"/>
      <c r="C97" s="1"/>
      <c r="D97" s="1"/>
      <c r="E97" s="1"/>
    </row>
  </sheetData>
  <mergeCells count="4">
    <mergeCell ref="A4:B4"/>
    <mergeCell ref="D3:E3"/>
    <mergeCell ref="G3:H3"/>
    <mergeCell ref="A1:H1"/>
  </mergeCells>
  <pageMargins left="0.70866141732283472" right="0.70866141732283472" top="0.74803149606299213" bottom="0.74803149606299213" header="0.31496062992125984" footer="0.31496062992125984"/>
  <pageSetup scale="37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de Mercadeo</vt:lpstr>
      <vt:lpstr>Plan de Ventas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David Ulloa</dc:creator>
  <cp:lastModifiedBy>Jose David Ulloa</cp:lastModifiedBy>
  <cp:lastPrinted>2017-02-02T17:06:07Z</cp:lastPrinted>
  <dcterms:created xsi:type="dcterms:W3CDTF">2017-02-02T14:34:04Z</dcterms:created>
  <dcterms:modified xsi:type="dcterms:W3CDTF">2018-06-14T13:42:26Z</dcterms:modified>
</cp:coreProperties>
</file>